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865" windowHeight="8325" activeTab="0"/>
  </bookViews>
  <sheets>
    <sheet name="Схема" sheetId="1" r:id="rId1"/>
    <sheet name="Прил1" sheetId="2" r:id="rId2"/>
    <sheet name="Прил 2" sheetId="3" r:id="rId3"/>
  </sheets>
  <definedNames>
    <definedName name="_Toc330230160" localSheetId="0">'Схема'!$A$51</definedName>
  </definedNames>
  <calcPr fullCalcOnLoad="1"/>
</workbook>
</file>

<file path=xl/comments2.xml><?xml version="1.0" encoding="utf-8"?>
<comments xmlns="http://schemas.openxmlformats.org/spreadsheetml/2006/main">
  <authors>
    <author>WS-1-302-4</author>
  </authors>
  <commentList>
    <comment ref="D10" authorId="0">
      <text>
        <r>
          <rPr>
            <b/>
            <sz val="10"/>
            <rFont val="Tahoma"/>
            <family val="2"/>
          </rPr>
          <t>=(ЕСЛИ(Y="мун";W;0))+(ЕСЛИ(ЕСЛИ(Z="жил";W;0);W;0))</t>
        </r>
      </text>
    </comment>
  </commentList>
</comments>
</file>

<file path=xl/sharedStrings.xml><?xml version="1.0" encoding="utf-8"?>
<sst xmlns="http://schemas.openxmlformats.org/spreadsheetml/2006/main" count="129" uniqueCount="120">
  <si>
    <t>Утвержден</t>
  </si>
  <si>
    <t xml:space="preserve">Макет схемы теплоснабжения.                                                        </t>
  </si>
  <si>
    <t>ДО 2028 ГОДА</t>
  </si>
  <si>
    <r>
      <t xml:space="preserve">     1</t>
    </r>
    <r>
      <rPr>
        <b/>
        <sz val="12"/>
        <rFont val="Times New Roman"/>
        <family val="1"/>
      </rPr>
      <t>. ОБЩАЯ ЧАСТЬ</t>
    </r>
  </si>
  <si>
    <t>РАЙОНА КИРОВСКОЙ ОБЛАСТИ</t>
  </si>
  <si>
    <t xml:space="preserve">СЕЛЬСКОГО ПОСЛЕНИЯ  ПИЖАНСКОГО  МУНИПАЛЬНОГО </t>
  </si>
  <si>
    <t>На 14.10.2010 (ВПН-2010)</t>
  </si>
  <si>
    <t>На 1.01.2011</t>
  </si>
  <si>
    <t>На 1.01.2012</t>
  </si>
  <si>
    <t>На 1.01.2013</t>
  </si>
  <si>
    <t xml:space="preserve"> Обуховское сельское поселение</t>
  </si>
  <si>
    <r>
      <t xml:space="preserve">                   Численность постоянного населения </t>
    </r>
    <r>
      <rPr>
        <sz val="12"/>
        <rFont val="Times New Roman"/>
        <family val="1"/>
      </rPr>
      <t>(человек)</t>
    </r>
  </si>
  <si>
    <t>Поселение</t>
  </si>
  <si>
    <t>Кол-во, ед.</t>
  </si>
  <si>
    <t>Общая площадь, тыс.м²</t>
  </si>
  <si>
    <t>Обуховскоеское с\поселение</t>
  </si>
  <si>
    <t>Дома многоквартирные</t>
  </si>
  <si>
    <t>Дома индивидуальные</t>
  </si>
  <si>
    <t>Общественные здания</t>
  </si>
  <si>
    <r>
      <t>Общая площадь, тыс.м</t>
    </r>
    <r>
      <rPr>
        <sz val="12"/>
        <rFont val="Times New Roman"/>
        <family val="1"/>
      </rPr>
      <t>²</t>
    </r>
  </si>
  <si>
    <t>Таблица 1.</t>
  </si>
  <si>
    <t>Таблица 2.</t>
  </si>
  <si>
    <t>Общая площадь отапливаемых объектов</t>
  </si>
  <si>
    <t>2. СУЩЕСТВУЮЩЕЕ СОСТОЯНИЕ ТЕПЛОСНАБЖЕНИЯ</t>
  </si>
  <si>
    <t>№ п/п</t>
  </si>
  <si>
    <t>Потребители тепловой энергии</t>
  </si>
  <si>
    <t>Выработка тепловой энергии, Гкал/год</t>
  </si>
  <si>
    <t>Расход топлива, Тут/год</t>
  </si>
  <si>
    <t>КВ-300</t>
  </si>
  <si>
    <t>КВ-0,2</t>
  </si>
  <si>
    <t>Средняя школа</t>
  </si>
  <si>
    <t>Обуховское с\поселение</t>
  </si>
  <si>
    <t>Котельная №15 РУО, Школа с.Обухово</t>
  </si>
  <si>
    <t>Столовая Обуховской школы</t>
  </si>
  <si>
    <t>Котельная №10 ОК,Библиотека с.Обухово</t>
  </si>
  <si>
    <t>Библиотека ( дет.сад, администрация )</t>
  </si>
  <si>
    <t>Гкал\час</t>
  </si>
  <si>
    <t>Теплопроизводительность, Гкал/ч</t>
  </si>
  <si>
    <t>Потребность в тепле</t>
  </si>
  <si>
    <t>Источник теплоснабжения</t>
  </si>
  <si>
    <t>Индивиду-альный</t>
  </si>
  <si>
    <t>Гкал\год</t>
  </si>
  <si>
    <t>Подземная безканальная</t>
  </si>
  <si>
    <t>Наличие теплосетей, тип прокладки, протяженность</t>
  </si>
  <si>
    <t>КВ-0,2 - 2 шт.</t>
  </si>
  <si>
    <t>к макету схемы теплоснабжения</t>
  </si>
  <si>
    <t xml:space="preserve">Пижанского муниципального района </t>
  </si>
  <si>
    <t>Кировской области</t>
  </si>
  <si>
    <t>Приложение № 1</t>
  </si>
  <si>
    <t xml:space="preserve">     2.2.  Существующие схемы теплоснабжения приложены в приложении №2.</t>
  </si>
  <si>
    <t xml:space="preserve"> 3. СУЩЕСТВУЮЩЕЕ СОСТОЯНИЕ СТРОИТЕЛЬНЫХ ФОНДОВ И ГЕНЕРАЛЬНЫЙ ПЛАН ПОСЕЛЕНИЯ ( ПРОГНОЗ СПРОСА НА  ТЕПЛОВУЮ МОЩНОСТЬ И ТЕПЛОВУЮ ЭНЕРГИЮ)</t>
  </si>
  <si>
    <t xml:space="preserve">    Генеральный план развития территории поселения не разработан.</t>
  </si>
  <si>
    <t xml:space="preserve">    Строительство общественного и индивидуального жилья на территории поселения не планируется, строительство общественных зданий не предусматривается.</t>
  </si>
  <si>
    <t>Способ прокладки - подземная безканальная в ППУ изоляции</t>
  </si>
  <si>
    <t>Таблица 3.</t>
  </si>
  <si>
    <t>Степень износа,%</t>
  </si>
  <si>
    <t>Материал изоляции</t>
  </si>
  <si>
    <t>Тип прокладки</t>
  </si>
  <si>
    <t>Год ввода тепловых систем в эксплуатацию</t>
  </si>
  <si>
    <t>Наименование котельной</t>
  </si>
  <si>
    <t>Протяжен-ность в 2-х трубном исполнении, м</t>
  </si>
  <si>
    <t xml:space="preserve">       Основанием для разработки схемы теплоснабжения </t>
  </si>
  <si>
    <t>является Федеральный закон от 27.07.2010г. № 190-ФЗ "О теплоснабжении".</t>
  </si>
  <si>
    <t>входит в состав Пижанского муниципального района Киров-</t>
  </si>
  <si>
    <t>ской области и является одним из шести аналогичных  административно - территориальных муниципальных образований ( поселений).</t>
  </si>
  <si>
    <t>Марка установленных котлов, кол-во,год установки</t>
  </si>
  <si>
    <t xml:space="preserve">          2.1. Общая характеристика  теплоснабжения </t>
  </si>
  <si>
    <t xml:space="preserve"> приведена в приложении №1.</t>
  </si>
  <si>
    <t xml:space="preserve">  2.3. На территории</t>
  </si>
  <si>
    <t xml:space="preserve">   В соответсвии с этим перспективы в строительстве и развитии теплоснабжающих объектов на территории </t>
  </si>
  <si>
    <t>на территории</t>
  </si>
  <si>
    <t>Пижанского муниципального района</t>
  </si>
  <si>
    <t>Кировской области не предвидится.</t>
  </si>
  <si>
    <t xml:space="preserve">     Все жилые дома в поселении: индивидуальные и многоквартирные имеют печное отопление; все производственные объекты - индивидуальное отопление: электроотопление, либо печное отопление.</t>
  </si>
  <si>
    <t xml:space="preserve">     От котельных отапливаются только общественные здания: школы, дома культуры, детские сады, ФАПы и медпункты. Центрального отопления нет. Все отопление - от индивидуальных источников тепла. На всех котельных вид топлива - каменный уголь. Местные виды топлива ( дрова, торф) не применяются ввиду их отсутствия. </t>
  </si>
  <si>
    <t xml:space="preserve">             Характеристика ситем теплоснабжения  </t>
  </si>
  <si>
    <t>Пижанского муниципального района Кировской области</t>
  </si>
  <si>
    <t xml:space="preserve">к макету схемы теплоснабжения </t>
  </si>
  <si>
    <t>СХЕМА ТЕПЛОСНАБЖЕНИЯ   ОБУХОВСКОГО</t>
  </si>
  <si>
    <t>Обуховского с/поселения</t>
  </si>
  <si>
    <t xml:space="preserve">    Обуховское с/поселение</t>
  </si>
  <si>
    <t xml:space="preserve">     В состав сельского поселения входят: село Обухово, деревни Бурдино, Мохово, Водозерье, Шарыгино, Мыс.</t>
  </si>
  <si>
    <t xml:space="preserve">    Административный центр поселения - с.Обухово</t>
  </si>
  <si>
    <t xml:space="preserve">установлены тарифы для </t>
  </si>
  <si>
    <t xml:space="preserve"> пмп "Пижанскагропромэнерго" -  2482,9 руб./Гкал на отопление школы и библиотеки  в с.Обухово, установленные решением РЭК № 45/2 от 2.11.2012 .Тарифы на тепловую энергию для других организаций на территории поселения не установлены, так как объекты отапливаются собственниками и услуги по теплоснабжению сторонним организациям не предоставляются.</t>
  </si>
  <si>
    <t xml:space="preserve">    С 2010 г. численность населения поселения сокращается ( см.Табл.1). В основном трудоспособного возраста. </t>
  </si>
  <si>
    <t xml:space="preserve">    Общая характеристика состояния теплоснабжения Обуховского с/поселения </t>
  </si>
  <si>
    <r>
      <t>Котельная №5 ЦРБ.</t>
    </r>
    <r>
      <rPr>
        <sz val="12"/>
        <rFont val="Times New Roman"/>
        <family val="1"/>
      </rPr>
      <t xml:space="preserve"> Медпункт с.Обухово</t>
    </r>
  </si>
  <si>
    <t>АОТВ-29,0  - 1 шт.</t>
  </si>
  <si>
    <t>Т/трасса отсутствует. Котельная внутри здания.</t>
  </si>
  <si>
    <t>Схема теплотрассы котельной № 15 РУО ( школа с.Обухово)</t>
  </si>
  <si>
    <t>Протяженность теплотрассы - 60 м в двухтрубном исполнении</t>
  </si>
  <si>
    <t>Подземная, 60 м</t>
  </si>
  <si>
    <t>СХЕМА ТЕПЛОТРАССЫ КОТЕЛЬНОЙ</t>
  </si>
  <si>
    <t>№ 10</t>
  </si>
  <si>
    <t>отдела культуры Пижанского района, расположенной по адресу</t>
  </si>
  <si>
    <t>с. Обухово, ул.Коммуны</t>
  </si>
  <si>
    <t>32м, ø50</t>
  </si>
  <si>
    <t>Материал изоляции-минвата, рубероид.</t>
  </si>
  <si>
    <t xml:space="preserve">Способ прокладки теплотрассы - воздушная. </t>
  </si>
  <si>
    <t>Подземная, 32 м</t>
  </si>
  <si>
    <t xml:space="preserve">      Количество отапливаемых отбъектов социальной сферы - 4;</t>
  </si>
  <si>
    <t xml:space="preserve">      Количество котельных - 3;</t>
  </si>
  <si>
    <t xml:space="preserve">      Потребность в тепле для отопления -  0,2 Гкал / час.</t>
  </si>
  <si>
    <t xml:space="preserve">      Установлено котлов - 4 шт.  общей теплопроизводительностью 1 Гкал/час.</t>
  </si>
  <si>
    <t xml:space="preserve">      Выработка тепловой энергии -  554 Гкал/год.</t>
  </si>
  <si>
    <t xml:space="preserve">      Расход  топлива - 130 т.у.т. в год.</t>
  </si>
  <si>
    <t xml:space="preserve">      На одной котельной  тепловые сети отсутствуют - котельная находится внутри здания ФАПа; на двух котельных тепловые сети проложены подземным безканальным способом общей протяженностью  92 м .</t>
  </si>
  <si>
    <t>Котельная №10 ОК, Библиотека с.Обухово</t>
  </si>
  <si>
    <t>60 м</t>
  </si>
  <si>
    <t>32 м</t>
  </si>
  <si>
    <t>2008г.</t>
  </si>
  <si>
    <t>1989г.</t>
  </si>
  <si>
    <t>-</t>
  </si>
  <si>
    <t>Основным поставщиком тепловой энергии в поселении является пмп "Пижанскагропром-энерго" ,  арендующее в муниципальной казне котельные для отопления школы и библиотеки в с.Обухово.Остальные поставщики тепловой энергии - собственники отапливаемых объектов .</t>
  </si>
  <si>
    <t>Постановлением главы  Обуховского</t>
  </si>
  <si>
    <t xml:space="preserve">   от   19.11. 2013 г.</t>
  </si>
  <si>
    <t xml:space="preserve"> № 35</t>
  </si>
  <si>
    <t xml:space="preserve">     Площадь поселения               11988 га. </t>
  </si>
  <si>
    <t xml:space="preserve">сельского поселения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</si>
</sst>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1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0"/>
    </font>
    <font>
      <sz val="10"/>
      <name val="Arial Cyr"/>
      <family val="0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sz val="12"/>
      <color indexed="48"/>
      <name val="Times New Roman"/>
      <family val="1"/>
    </font>
    <font>
      <sz val="12"/>
      <color indexed="10"/>
      <name val="Times New Roman"/>
      <family val="1"/>
    </font>
    <font>
      <b/>
      <sz val="10"/>
      <name val="Tahoma"/>
      <family val="2"/>
    </font>
    <font>
      <b/>
      <sz val="14"/>
      <name val="Times New Roman"/>
      <family val="1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2" fontId="0" fillId="0" borderId="10" xfId="52" applyNumberFormat="1" applyFont="1" applyFill="1" applyBorder="1">
      <alignment/>
      <protection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>
      <alignment vertical="center" wrapText="1"/>
    </xf>
    <xf numFmtId="168" fontId="0" fillId="0" borderId="10" xfId="53" applyNumberFormat="1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 quotePrefix="1">
      <alignment horizontal="left" vertical="center" wrapText="1"/>
      <protection locked="0"/>
    </xf>
    <xf numFmtId="1" fontId="6" fillId="0" borderId="10" xfId="0" applyNumberFormat="1" applyFont="1" applyFill="1" applyBorder="1" applyAlignment="1">
      <alignment vertical="center" wrapText="1"/>
    </xf>
    <xf numFmtId="168" fontId="0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 quotePrefix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68" fontId="6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0" borderId="11" xfId="0" applyNumberFormat="1" applyBorder="1" applyAlignment="1">
      <alignment horizontal="left" vertical="center" wrapText="1"/>
    </xf>
    <xf numFmtId="2" fontId="0" fillId="0" borderId="19" xfId="0" applyNumberFormat="1" applyBorder="1" applyAlignment="1">
      <alignment horizontal="left" vertical="center" wrapText="1"/>
    </xf>
    <xf numFmtId="2" fontId="0" fillId="0" borderId="12" xfId="0" applyNumberFormat="1" applyBorder="1" applyAlignment="1">
      <alignment horizontal="left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52" applyFont="1" applyBorder="1" applyAlignment="1">
      <alignment horizontal="center" vertical="center" wrapText="1"/>
      <protection/>
    </xf>
    <xf numFmtId="2" fontId="7" fillId="0" borderId="10" xfId="52" applyNumberFormat="1" applyFont="1" applyFill="1" applyBorder="1" applyAlignment="1">
      <alignment horizontal="center" vertical="center" wrapText="1"/>
      <protection/>
    </xf>
    <xf numFmtId="168" fontId="0" fillId="0" borderId="10" xfId="53" applyNumberFormat="1" applyFont="1" applyFill="1" applyBorder="1" applyAlignment="1">
      <alignment horizontal="center" vertical="top" wrapText="1"/>
      <protection/>
    </xf>
    <xf numFmtId="168" fontId="0" fillId="0" borderId="20" xfId="0" applyNumberFormat="1" applyFont="1" applyFill="1" applyBorder="1" applyAlignment="1">
      <alignment horizontal="center" vertical="center" wrapText="1"/>
    </xf>
    <xf numFmtId="168" fontId="0" fillId="0" borderId="21" xfId="0" applyNumberFormat="1" applyFont="1" applyFill="1" applyBorder="1" applyAlignment="1">
      <alignment horizontal="center" vertical="center" wrapText="1"/>
    </xf>
    <xf numFmtId="168" fontId="0" fillId="0" borderId="2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Obrazec2001" xfId="52"/>
    <cellStyle name="Обычный_Форм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19050</xdr:rowOff>
    </xdr:from>
    <xdr:to>
      <xdr:col>8</xdr:col>
      <xdr:colOff>647700</xdr:colOff>
      <xdr:row>96</xdr:row>
      <xdr:rowOff>76200</xdr:rowOff>
    </xdr:to>
    <xdr:pic>
      <xdr:nvPicPr>
        <xdr:cNvPr id="1" name="Picture 1" descr="_Карта границ территорий и земель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53900"/>
          <a:ext cx="6134100" cy="765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97</xdr:row>
      <xdr:rowOff>190500</xdr:rowOff>
    </xdr:from>
    <xdr:to>
      <xdr:col>8</xdr:col>
      <xdr:colOff>628650</xdr:colOff>
      <xdr:row>116</xdr:row>
      <xdr:rowOff>1085850</xdr:rowOff>
    </xdr:to>
    <xdr:pic>
      <xdr:nvPicPr>
        <xdr:cNvPr id="2" name="Picture 7" descr="Обухово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0126325"/>
          <a:ext cx="5991225" cy="906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9</xdr:row>
      <xdr:rowOff>152400</xdr:rowOff>
    </xdr:from>
    <xdr:to>
      <xdr:col>9</xdr:col>
      <xdr:colOff>171450</xdr:colOff>
      <xdr:row>40</xdr:row>
      <xdr:rowOff>9525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124075"/>
          <a:ext cx="5038725" cy="609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61</xdr:row>
      <xdr:rowOff>66675</xdr:rowOff>
    </xdr:from>
    <xdr:to>
      <xdr:col>7</xdr:col>
      <xdr:colOff>123825</xdr:colOff>
      <xdr:row>66</xdr:row>
      <xdr:rowOff>180975</xdr:rowOff>
    </xdr:to>
    <xdr:sp>
      <xdr:nvSpPr>
        <xdr:cNvPr id="2" name="Text Box 67"/>
        <xdr:cNvSpPr txBox="1">
          <a:spLocks noChangeArrowheads="1"/>
        </xdr:cNvSpPr>
      </xdr:nvSpPr>
      <xdr:spPr>
        <a:xfrm>
          <a:off x="2352675" y="12496800"/>
          <a:ext cx="2571750" cy="11525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Детский сад , библиотека        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V= 2548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м³,                                           2 этажное, кирпичное</a:t>
          </a:r>
        </a:p>
      </xdr:txBody>
    </xdr:sp>
    <xdr:clientData/>
  </xdr:twoCellAnchor>
  <xdr:twoCellAnchor>
    <xdr:from>
      <xdr:col>2</xdr:col>
      <xdr:colOff>0</xdr:colOff>
      <xdr:row>74</xdr:row>
      <xdr:rowOff>28575</xdr:rowOff>
    </xdr:from>
    <xdr:to>
      <xdr:col>4</xdr:col>
      <xdr:colOff>104775</xdr:colOff>
      <xdr:row>78</xdr:row>
      <xdr:rowOff>180975</xdr:rowOff>
    </xdr:to>
    <xdr:sp>
      <xdr:nvSpPr>
        <xdr:cNvPr id="3" name="Text Box 68"/>
        <xdr:cNvSpPr txBox="1">
          <a:spLocks noChangeArrowheads="1"/>
        </xdr:cNvSpPr>
      </xdr:nvSpPr>
      <xdr:spPr>
        <a:xfrm>
          <a:off x="1371600" y="15097125"/>
          <a:ext cx="1476375" cy="9525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Котельная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Нагрузка 75266 Ккал\час
</a:t>
          </a:r>
        </a:p>
      </xdr:txBody>
    </xdr:sp>
    <xdr:clientData/>
  </xdr:twoCellAnchor>
  <xdr:twoCellAnchor>
    <xdr:from>
      <xdr:col>3</xdr:col>
      <xdr:colOff>657225</xdr:colOff>
      <xdr:row>66</xdr:row>
      <xdr:rowOff>180975</xdr:rowOff>
    </xdr:from>
    <xdr:to>
      <xdr:col>3</xdr:col>
      <xdr:colOff>657225</xdr:colOff>
      <xdr:row>74</xdr:row>
      <xdr:rowOff>38100</xdr:rowOff>
    </xdr:to>
    <xdr:sp>
      <xdr:nvSpPr>
        <xdr:cNvPr id="4" name="Line 69"/>
        <xdr:cNvSpPr>
          <a:spLocks/>
        </xdr:cNvSpPr>
      </xdr:nvSpPr>
      <xdr:spPr>
        <a:xfrm>
          <a:off x="2714625" y="13649325"/>
          <a:ext cx="0" cy="14573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657225</xdr:colOff>
      <xdr:row>70</xdr:row>
      <xdr:rowOff>104775</xdr:rowOff>
    </xdr:from>
    <xdr:to>
      <xdr:col>5</xdr:col>
      <xdr:colOff>0</xdr:colOff>
      <xdr:row>70</xdr:row>
      <xdr:rowOff>104775</xdr:rowOff>
    </xdr:to>
    <xdr:sp>
      <xdr:nvSpPr>
        <xdr:cNvPr id="5" name="Line 71"/>
        <xdr:cNvSpPr>
          <a:spLocks/>
        </xdr:cNvSpPr>
      </xdr:nvSpPr>
      <xdr:spPr>
        <a:xfrm flipH="1">
          <a:off x="2714625" y="143732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77"/>
  <sheetViews>
    <sheetView tabSelected="1" zoomScalePageLayoutView="0" workbookViewId="0" topLeftCell="A157">
      <selection activeCell="A169" sqref="A169:I169"/>
    </sheetView>
  </sheetViews>
  <sheetFormatPr defaultColWidth="9.00390625" defaultRowHeight="15.75"/>
  <cols>
    <col min="1" max="8" width="9.00390625" style="1" customWidth="1"/>
    <col min="9" max="9" width="9.25390625" style="1" customWidth="1"/>
    <col min="10" max="16384" width="9.00390625" style="1" customWidth="1"/>
  </cols>
  <sheetData>
    <row r="3" spans="2:9" ht="15.75">
      <c r="B3" s="83" t="s">
        <v>1</v>
      </c>
      <c r="C3" s="83"/>
      <c r="D3" s="83"/>
      <c r="E3" s="2"/>
      <c r="F3" s="65" t="s">
        <v>0</v>
      </c>
      <c r="G3" s="65"/>
      <c r="H3" s="65"/>
      <c r="I3" s="65"/>
    </row>
    <row r="4" spans="6:9" ht="15.75">
      <c r="F4" s="84" t="s">
        <v>115</v>
      </c>
      <c r="G4" s="84"/>
      <c r="H4" s="84"/>
      <c r="I4" s="84"/>
    </row>
    <row r="5" spans="6:9" ht="15.75" customHeight="1">
      <c r="F5" s="65" t="s">
        <v>119</v>
      </c>
      <c r="G5" s="65"/>
      <c r="H5" s="65"/>
      <c r="I5" s="1" t="s">
        <v>117</v>
      </c>
    </row>
    <row r="6" spans="6:9" ht="15.75">
      <c r="F6" s="64" t="s">
        <v>116</v>
      </c>
      <c r="G6" s="64"/>
      <c r="H6" s="64"/>
      <c r="I6" s="64"/>
    </row>
    <row r="15" spans="1:10" ht="20.25" customHeight="1">
      <c r="A15" s="75" t="s">
        <v>78</v>
      </c>
      <c r="B15" s="75"/>
      <c r="C15" s="75"/>
      <c r="D15" s="75"/>
      <c r="E15" s="75"/>
      <c r="F15" s="75"/>
      <c r="G15" s="75"/>
      <c r="H15" s="75"/>
      <c r="I15" s="75"/>
      <c r="J15" s="5"/>
    </row>
    <row r="16" spans="1:10" ht="20.25" customHeight="1">
      <c r="A16" s="75" t="s">
        <v>5</v>
      </c>
      <c r="B16" s="75"/>
      <c r="C16" s="75"/>
      <c r="D16" s="75"/>
      <c r="E16" s="75"/>
      <c r="F16" s="75"/>
      <c r="G16" s="75"/>
      <c r="H16" s="75"/>
      <c r="I16" s="75"/>
      <c r="J16" s="5"/>
    </row>
    <row r="17" spans="1:10" ht="20.25" customHeight="1">
      <c r="A17" s="75" t="s">
        <v>4</v>
      </c>
      <c r="B17" s="75"/>
      <c r="C17" s="75"/>
      <c r="D17" s="75"/>
      <c r="E17" s="75"/>
      <c r="F17" s="75"/>
      <c r="G17" s="75"/>
      <c r="H17" s="75"/>
      <c r="I17" s="75"/>
      <c r="J17" s="5"/>
    </row>
    <row r="18" spans="1:10" ht="2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20.25" customHeight="1">
      <c r="A19" s="75" t="s">
        <v>2</v>
      </c>
      <c r="B19" s="75"/>
      <c r="C19" s="75"/>
      <c r="D19" s="75"/>
      <c r="E19" s="75"/>
      <c r="F19" s="75"/>
      <c r="G19" s="75"/>
      <c r="H19" s="75"/>
      <c r="I19" s="75"/>
      <c r="J19" s="5"/>
    </row>
    <row r="20" spans="1:10" ht="2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49" ht="15.75">
      <c r="E49" s="1">
        <v>2</v>
      </c>
    </row>
    <row r="51" spans="1:9" ht="15.75" customHeight="1">
      <c r="A51" s="65" t="s">
        <v>61</v>
      </c>
      <c r="B51" s="65"/>
      <c r="C51" s="65"/>
      <c r="D51" s="65"/>
      <c r="E51" s="65"/>
      <c r="F51" s="65"/>
      <c r="G51" s="64" t="s">
        <v>79</v>
      </c>
      <c r="H51" s="64"/>
      <c r="I51" s="64"/>
    </row>
    <row r="52" spans="1:9" ht="15.75">
      <c r="A52" s="64" t="s">
        <v>62</v>
      </c>
      <c r="B52" s="64"/>
      <c r="C52" s="64"/>
      <c r="D52" s="64"/>
      <c r="E52" s="64"/>
      <c r="F52" s="64"/>
      <c r="G52" s="64"/>
      <c r="H52" s="64"/>
      <c r="I52" s="64"/>
    </row>
    <row r="53" spans="1:9" ht="15.75">
      <c r="A53" s="64"/>
      <c r="B53" s="64"/>
      <c r="C53" s="64"/>
      <c r="D53" s="64"/>
      <c r="E53" s="64"/>
      <c r="F53" s="64"/>
      <c r="G53" s="64"/>
      <c r="H53" s="64"/>
      <c r="I53" s="64"/>
    </row>
    <row r="54" spans="1:9" ht="15.75" customHeight="1">
      <c r="A54" s="64" t="s">
        <v>3</v>
      </c>
      <c r="B54" s="64"/>
      <c r="C54" s="64"/>
      <c r="D54" s="64"/>
      <c r="E54" s="64"/>
      <c r="F54" s="64"/>
      <c r="G54" s="64"/>
      <c r="H54" s="64"/>
      <c r="I54" s="64"/>
    </row>
    <row r="56" spans="1:9" ht="15.75">
      <c r="A56" s="65" t="s">
        <v>80</v>
      </c>
      <c r="B56" s="65"/>
      <c r="C56" s="65"/>
      <c r="D56" s="64" t="s">
        <v>63</v>
      </c>
      <c r="E56" s="64"/>
      <c r="F56" s="64"/>
      <c r="G56" s="64"/>
      <c r="H56" s="64"/>
      <c r="I56" s="64"/>
    </row>
    <row r="57" spans="1:9" ht="30.75" customHeight="1">
      <c r="A57" s="64" t="s">
        <v>64</v>
      </c>
      <c r="B57" s="64"/>
      <c r="C57" s="64"/>
      <c r="D57" s="64"/>
      <c r="E57" s="64"/>
      <c r="F57" s="64"/>
      <c r="G57" s="64"/>
      <c r="H57" s="64"/>
      <c r="I57" s="64"/>
    </row>
    <row r="58" spans="1:9" ht="15.75" customHeight="1">
      <c r="A58" s="4"/>
      <c r="B58" s="4"/>
      <c r="C58" s="4"/>
      <c r="D58" s="4"/>
      <c r="E58" s="4"/>
      <c r="F58" s="4"/>
      <c r="G58" s="4"/>
      <c r="H58" s="4"/>
      <c r="I58" s="4"/>
    </row>
    <row r="98" ht="15.75">
      <c r="E98" s="44">
        <v>3</v>
      </c>
    </row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360" customHeight="1"/>
    <row r="117" ht="142.5" customHeight="1"/>
    <row r="118" ht="18" customHeight="1">
      <c r="E118" s="44">
        <v>4</v>
      </c>
    </row>
    <row r="119" spans="1:9" ht="33.75" customHeight="1">
      <c r="A119" s="64" t="s">
        <v>81</v>
      </c>
      <c r="B119" s="64"/>
      <c r="C119" s="64"/>
      <c r="D119" s="64"/>
      <c r="E119" s="64"/>
      <c r="F119" s="64"/>
      <c r="G119" s="64"/>
      <c r="H119" s="64"/>
      <c r="I119" s="64"/>
    </row>
    <row r="120" spans="1:9" ht="21" customHeight="1">
      <c r="A120" s="64" t="s">
        <v>82</v>
      </c>
      <c r="B120" s="64"/>
      <c r="C120" s="64"/>
      <c r="D120" s="64"/>
      <c r="E120" s="64"/>
      <c r="F120" s="64"/>
      <c r="G120" s="64"/>
      <c r="H120" s="64"/>
      <c r="I120" s="64"/>
    </row>
    <row r="121" spans="1:9" ht="15.75">
      <c r="A121" s="64" t="s">
        <v>118</v>
      </c>
      <c r="B121" s="64"/>
      <c r="C121" s="64"/>
      <c r="D121" s="64"/>
      <c r="E121" s="64"/>
      <c r="F121" s="64"/>
      <c r="G121" s="64"/>
      <c r="H121" s="64"/>
      <c r="I121" s="64"/>
    </row>
    <row r="122" spans="1:9" ht="15.75">
      <c r="A122" s="74" t="s">
        <v>20</v>
      </c>
      <c r="B122" s="74"/>
      <c r="C122" s="74"/>
      <c r="D122" s="74"/>
      <c r="E122" s="74"/>
      <c r="F122" s="74"/>
      <c r="G122" s="74"/>
      <c r="H122" s="74"/>
      <c r="I122" s="74"/>
    </row>
    <row r="123" spans="1:9" ht="15.75">
      <c r="A123" s="67" t="s">
        <v>11</v>
      </c>
      <c r="B123" s="67"/>
      <c r="C123" s="67"/>
      <c r="D123" s="67"/>
      <c r="E123" s="67"/>
      <c r="F123" s="67"/>
      <c r="G123" s="67"/>
      <c r="H123" s="67"/>
      <c r="I123" s="67"/>
    </row>
    <row r="124" spans="1:9" ht="15.75">
      <c r="A124" s="6"/>
      <c r="B124" s="6"/>
      <c r="C124" s="6"/>
      <c r="D124" s="6"/>
      <c r="E124" s="6"/>
      <c r="F124" s="6"/>
      <c r="G124" s="6"/>
      <c r="H124" s="6"/>
      <c r="I124" s="6"/>
    </row>
    <row r="125" spans="1:8" ht="60">
      <c r="A125" s="82"/>
      <c r="B125" s="82"/>
      <c r="C125" s="82"/>
      <c r="D125" s="82"/>
      <c r="E125" s="7" t="s">
        <v>6</v>
      </c>
      <c r="F125" s="8" t="s">
        <v>7</v>
      </c>
      <c r="G125" s="8" t="s">
        <v>8</v>
      </c>
      <c r="H125" s="8" t="s">
        <v>9</v>
      </c>
    </row>
    <row r="126" spans="1:8" ht="15.75">
      <c r="A126" s="82" t="s">
        <v>10</v>
      </c>
      <c r="B126" s="82"/>
      <c r="C126" s="82"/>
      <c r="D126" s="82"/>
      <c r="E126" s="9">
        <v>684</v>
      </c>
      <c r="F126" s="9">
        <v>626</v>
      </c>
      <c r="G126" s="9">
        <v>616</v>
      </c>
      <c r="H126" s="9">
        <v>645</v>
      </c>
    </row>
    <row r="128" spans="8:9" ht="15.75">
      <c r="H128" s="74" t="s">
        <v>21</v>
      </c>
      <c r="I128" s="74"/>
    </row>
    <row r="129" spans="1:9" ht="15.75">
      <c r="A129" s="76" t="s">
        <v>22</v>
      </c>
      <c r="B129" s="76"/>
      <c r="C129" s="76"/>
      <c r="D129" s="76"/>
      <c r="E129" s="76"/>
      <c r="F129" s="76"/>
      <c r="G129" s="76"/>
      <c r="H129" s="76"/>
      <c r="I129" s="76"/>
    </row>
    <row r="131" spans="1:9" ht="32.25" customHeight="1">
      <c r="A131" s="68" t="s">
        <v>12</v>
      </c>
      <c r="B131" s="69"/>
      <c r="C131" s="70"/>
      <c r="D131" s="80" t="s">
        <v>16</v>
      </c>
      <c r="E131" s="81"/>
      <c r="F131" s="80" t="s">
        <v>17</v>
      </c>
      <c r="G131" s="81"/>
      <c r="H131" s="61" t="s">
        <v>18</v>
      </c>
      <c r="I131" s="61"/>
    </row>
    <row r="132" spans="1:9" ht="47.25">
      <c r="A132" s="71"/>
      <c r="B132" s="72"/>
      <c r="C132" s="73"/>
      <c r="D132" s="10" t="s">
        <v>13</v>
      </c>
      <c r="E132" s="10" t="s">
        <v>14</v>
      </c>
      <c r="F132" s="10" t="s">
        <v>13</v>
      </c>
      <c r="G132" s="10" t="s">
        <v>19</v>
      </c>
      <c r="H132" s="10" t="s">
        <v>13</v>
      </c>
      <c r="I132" s="10" t="s">
        <v>19</v>
      </c>
    </row>
    <row r="133" spans="1:9" ht="15.75" customHeight="1">
      <c r="A133" s="77" t="s">
        <v>15</v>
      </c>
      <c r="B133" s="78"/>
      <c r="C133" s="79"/>
      <c r="D133" s="58">
        <v>75</v>
      </c>
      <c r="E133" s="59">
        <v>8.3</v>
      </c>
      <c r="F133" s="58">
        <v>165</v>
      </c>
      <c r="G133" s="59">
        <v>7.5</v>
      </c>
      <c r="H133" s="8">
        <v>3</v>
      </c>
      <c r="I133" s="8">
        <v>2.1</v>
      </c>
    </row>
    <row r="135" spans="1:9" ht="48" customHeight="1">
      <c r="A135" s="64" t="s">
        <v>73</v>
      </c>
      <c r="B135" s="64"/>
      <c r="C135" s="64"/>
      <c r="D135" s="64"/>
      <c r="E135" s="64"/>
      <c r="F135" s="64"/>
      <c r="G135" s="64"/>
      <c r="H135" s="64"/>
      <c r="I135" s="64"/>
    </row>
    <row r="136" spans="1:9" ht="65.25" customHeight="1">
      <c r="A136" s="64" t="s">
        <v>74</v>
      </c>
      <c r="B136" s="64"/>
      <c r="C136" s="64"/>
      <c r="D136" s="64"/>
      <c r="E136" s="64"/>
      <c r="F136" s="64"/>
      <c r="G136" s="64"/>
      <c r="H136" s="64"/>
      <c r="I136" s="64"/>
    </row>
    <row r="137" spans="1:9" ht="61.5" customHeight="1">
      <c r="A137" s="64" t="s">
        <v>114</v>
      </c>
      <c r="B137" s="64"/>
      <c r="C137" s="64"/>
      <c r="D137" s="64"/>
      <c r="E137" s="64"/>
      <c r="F137" s="64"/>
      <c r="G137" s="64"/>
      <c r="H137" s="64"/>
      <c r="I137" s="64"/>
    </row>
    <row r="138" spans="1:9" ht="15.75">
      <c r="A138" s="64"/>
      <c r="B138" s="64"/>
      <c r="C138" s="64"/>
      <c r="D138" s="64"/>
      <c r="E138" s="64"/>
      <c r="F138" s="64"/>
      <c r="G138" s="64"/>
      <c r="H138" s="64"/>
      <c r="I138" s="64"/>
    </row>
    <row r="139" spans="1:9" ht="15.75">
      <c r="A139" s="67" t="s">
        <v>23</v>
      </c>
      <c r="B139" s="67"/>
      <c r="C139" s="67"/>
      <c r="D139" s="67"/>
      <c r="E139" s="67"/>
      <c r="F139" s="67"/>
      <c r="G139" s="67"/>
      <c r="H139" s="67"/>
      <c r="I139" s="67"/>
    </row>
    <row r="141" spans="1:8" ht="15.75">
      <c r="A141" s="64" t="s">
        <v>66</v>
      </c>
      <c r="B141" s="64"/>
      <c r="C141" s="64"/>
      <c r="D141" s="64"/>
      <c r="E141" s="64"/>
      <c r="F141" s="65" t="str">
        <f>G51</f>
        <v>Обуховского с/поселения</v>
      </c>
      <c r="G141" s="65"/>
      <c r="H141" s="65"/>
    </row>
    <row r="142" spans="1:9" ht="15.75">
      <c r="A142" s="64" t="s">
        <v>67</v>
      </c>
      <c r="B142" s="64"/>
      <c r="C142" s="64"/>
      <c r="D142" s="64"/>
      <c r="E142" s="64"/>
      <c r="F142" s="64"/>
      <c r="G142" s="64"/>
      <c r="H142" s="64"/>
      <c r="I142" s="64"/>
    </row>
    <row r="143" spans="1:9" ht="15.75" customHeight="1">
      <c r="A143" s="66" t="s">
        <v>101</v>
      </c>
      <c r="B143" s="66"/>
      <c r="C143" s="66"/>
      <c r="D143" s="66"/>
      <c r="E143" s="66"/>
      <c r="F143" s="66"/>
      <c r="G143" s="66"/>
      <c r="H143" s="57"/>
      <c r="I143" s="57"/>
    </row>
    <row r="144" spans="1:9" ht="15.75" customHeight="1">
      <c r="A144" s="66" t="s">
        <v>102</v>
      </c>
      <c r="B144" s="66"/>
      <c r="C144" s="66"/>
      <c r="D144" s="66"/>
      <c r="E144" s="66"/>
      <c r="F144" s="66"/>
      <c r="G144" s="66"/>
      <c r="H144" s="66"/>
      <c r="I144" s="66"/>
    </row>
    <row r="145" spans="1:9" ht="15.75">
      <c r="A145" s="66" t="s">
        <v>103</v>
      </c>
      <c r="B145" s="66"/>
      <c r="C145" s="66"/>
      <c r="D145" s="66"/>
      <c r="E145" s="66"/>
      <c r="F145" s="66"/>
      <c r="G145" s="66"/>
      <c r="H145" s="66"/>
      <c r="I145" s="66"/>
    </row>
    <row r="146" spans="1:9" ht="15.75">
      <c r="A146" s="66" t="s">
        <v>104</v>
      </c>
      <c r="B146" s="66"/>
      <c r="C146" s="66"/>
      <c r="D146" s="66"/>
      <c r="E146" s="66"/>
      <c r="F146" s="66"/>
      <c r="G146" s="66"/>
      <c r="H146" s="66"/>
      <c r="I146" s="66"/>
    </row>
    <row r="147" spans="1:9" ht="15.75">
      <c r="A147" s="66" t="s">
        <v>105</v>
      </c>
      <c r="B147" s="66"/>
      <c r="C147" s="66"/>
      <c r="D147" s="66"/>
      <c r="E147" s="66"/>
      <c r="F147" s="66"/>
      <c r="G147" s="66"/>
      <c r="H147" s="66"/>
      <c r="I147" s="66"/>
    </row>
    <row r="148" spans="1:9" ht="15.75">
      <c r="A148" s="66" t="s">
        <v>106</v>
      </c>
      <c r="B148" s="66"/>
      <c r="C148" s="66"/>
      <c r="D148" s="66"/>
      <c r="E148" s="66"/>
      <c r="F148" s="66"/>
      <c r="G148" s="66"/>
      <c r="H148" s="66"/>
      <c r="I148" s="66"/>
    </row>
    <row r="149" spans="1:9" ht="15.75">
      <c r="A149" s="55"/>
      <c r="B149" s="55"/>
      <c r="C149" s="55"/>
      <c r="D149" s="55"/>
      <c r="E149" s="56"/>
      <c r="F149" s="55"/>
      <c r="G149" s="55"/>
      <c r="H149" s="55"/>
      <c r="I149" s="55"/>
    </row>
    <row r="150" spans="1:9" ht="15.75">
      <c r="A150" s="55"/>
      <c r="B150" s="55"/>
      <c r="C150" s="55"/>
      <c r="D150" s="55"/>
      <c r="E150" s="56"/>
      <c r="F150" s="55"/>
      <c r="G150" s="55"/>
      <c r="H150" s="55"/>
      <c r="I150" s="55"/>
    </row>
    <row r="151" spans="1:9" ht="15.75">
      <c r="A151" s="55"/>
      <c r="B151" s="55"/>
      <c r="C151" s="55"/>
      <c r="D151" s="55"/>
      <c r="E151" s="56"/>
      <c r="F151" s="55"/>
      <c r="G151" s="55"/>
      <c r="H151" s="55"/>
      <c r="I151" s="55"/>
    </row>
    <row r="152" spans="1:9" ht="15.75">
      <c r="A152" s="55"/>
      <c r="B152" s="55"/>
      <c r="C152" s="55"/>
      <c r="D152" s="55"/>
      <c r="E152" s="56"/>
      <c r="F152" s="55"/>
      <c r="G152" s="55"/>
      <c r="H152" s="55"/>
      <c r="I152" s="55"/>
    </row>
    <row r="153" spans="1:9" ht="15.75">
      <c r="A153" s="55"/>
      <c r="B153" s="55"/>
      <c r="C153" s="55"/>
      <c r="D153" s="55"/>
      <c r="E153" s="56">
        <v>5</v>
      </c>
      <c r="F153" s="55"/>
      <c r="G153" s="55"/>
      <c r="H153" s="55"/>
      <c r="I153" s="55"/>
    </row>
    <row r="154" spans="1:9" ht="47.25" customHeight="1">
      <c r="A154" s="66" t="s">
        <v>107</v>
      </c>
      <c r="B154" s="66"/>
      <c r="C154" s="66"/>
      <c r="D154" s="66"/>
      <c r="E154" s="66"/>
      <c r="F154" s="66"/>
      <c r="G154" s="66"/>
      <c r="H154" s="66"/>
      <c r="I154" s="66"/>
    </row>
    <row r="155" spans="1:9" ht="15.75">
      <c r="A155" s="64"/>
      <c r="B155" s="64"/>
      <c r="C155" s="64"/>
      <c r="D155" s="64"/>
      <c r="E155" s="64"/>
      <c r="F155" s="64"/>
      <c r="G155" s="64"/>
      <c r="H155" s="64"/>
      <c r="I155" s="64"/>
    </row>
    <row r="156" spans="1:9" ht="15.75">
      <c r="A156" s="64" t="s">
        <v>49</v>
      </c>
      <c r="B156" s="64"/>
      <c r="C156" s="64"/>
      <c r="D156" s="64"/>
      <c r="E156" s="64"/>
      <c r="F156" s="64"/>
      <c r="G156" s="64"/>
      <c r="H156" s="64"/>
      <c r="I156" s="64"/>
    </row>
    <row r="157" spans="1:9" ht="10.5" customHeight="1">
      <c r="A157" s="65"/>
      <c r="B157" s="65"/>
      <c r="C157" s="65"/>
      <c r="D157" s="65"/>
      <c r="E157" s="65"/>
      <c r="F157" s="65"/>
      <c r="G157" s="65"/>
      <c r="H157" s="65"/>
      <c r="I157" s="65"/>
    </row>
    <row r="158" spans="1:9" ht="15.75">
      <c r="A158" s="4"/>
      <c r="B158" s="4"/>
      <c r="C158" s="4"/>
      <c r="D158" s="4"/>
      <c r="E158" s="4"/>
      <c r="F158" s="4"/>
      <c r="G158" s="74" t="s">
        <v>54</v>
      </c>
      <c r="H158" s="74"/>
      <c r="I158" s="74"/>
    </row>
    <row r="159" spans="1:9" ht="15.75" customHeight="1">
      <c r="A159" s="85" t="s">
        <v>75</v>
      </c>
      <c r="B159" s="85"/>
      <c r="C159" s="85"/>
      <c r="D159" s="85"/>
      <c r="E159" s="85"/>
      <c r="F159" s="86" t="str">
        <f>G51</f>
        <v>Обуховского с/поселения</v>
      </c>
      <c r="G159" s="86"/>
      <c r="H159" s="86"/>
      <c r="I159" s="86"/>
    </row>
    <row r="160" spans="1:9" ht="63.75">
      <c r="A160" s="61" t="s">
        <v>59</v>
      </c>
      <c r="B160" s="61"/>
      <c r="C160" s="61"/>
      <c r="D160" s="60" t="s">
        <v>58</v>
      </c>
      <c r="E160" s="7" t="s">
        <v>57</v>
      </c>
      <c r="F160" s="60" t="s">
        <v>60</v>
      </c>
      <c r="G160" s="61" t="s">
        <v>56</v>
      </c>
      <c r="H160" s="61"/>
      <c r="I160" s="8" t="s">
        <v>55</v>
      </c>
    </row>
    <row r="161" spans="1:9" ht="39" customHeight="1">
      <c r="A161" s="61" t="s">
        <v>32</v>
      </c>
      <c r="B161" s="61"/>
      <c r="C161" s="61"/>
      <c r="D161" s="8" t="s">
        <v>111</v>
      </c>
      <c r="E161" s="60" t="s">
        <v>42</v>
      </c>
      <c r="F161" s="8" t="s">
        <v>109</v>
      </c>
      <c r="G161" s="62" t="s">
        <v>113</v>
      </c>
      <c r="H161" s="63"/>
      <c r="I161" s="8">
        <v>20</v>
      </c>
    </row>
    <row r="162" spans="1:9" ht="39.75" customHeight="1">
      <c r="A162" s="61" t="s">
        <v>108</v>
      </c>
      <c r="B162" s="61"/>
      <c r="C162" s="61"/>
      <c r="D162" s="8" t="s">
        <v>112</v>
      </c>
      <c r="E162" s="60" t="s">
        <v>42</v>
      </c>
      <c r="F162" s="8" t="s">
        <v>110</v>
      </c>
      <c r="G162" s="62" t="s">
        <v>113</v>
      </c>
      <c r="H162" s="63"/>
      <c r="I162" s="8">
        <v>75</v>
      </c>
    </row>
    <row r="163" spans="1:9" ht="15.7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5.75">
      <c r="A164" s="64" t="s">
        <v>68</v>
      </c>
      <c r="B164" s="64"/>
      <c r="C164" s="65" t="str">
        <f>G51</f>
        <v>Обуховского с/поселения</v>
      </c>
      <c r="D164" s="65"/>
      <c r="E164" s="65"/>
      <c r="F164" s="64" t="s">
        <v>83</v>
      </c>
      <c r="G164" s="64"/>
      <c r="H164" s="64"/>
      <c r="I164" s="64"/>
    </row>
    <row r="165" spans="1:9" ht="84.75" customHeight="1">
      <c r="A165" s="64" t="s">
        <v>84</v>
      </c>
      <c r="B165" s="64"/>
      <c r="C165" s="64"/>
      <c r="D165" s="64"/>
      <c r="E165" s="64"/>
      <c r="F165" s="64"/>
      <c r="G165" s="64"/>
      <c r="H165" s="64"/>
      <c r="I165" s="64"/>
    </row>
    <row r="167" spans="1:9" ht="49.5" customHeight="1">
      <c r="A167" s="67" t="s">
        <v>50</v>
      </c>
      <c r="B167" s="67"/>
      <c r="C167" s="67"/>
      <c r="D167" s="67"/>
      <c r="E167" s="67"/>
      <c r="F167" s="67"/>
      <c r="G167" s="67"/>
      <c r="H167" s="67"/>
      <c r="I167" s="67"/>
    </row>
    <row r="169" spans="1:9" ht="15.75">
      <c r="A169" s="64" t="s">
        <v>51</v>
      </c>
      <c r="B169" s="64"/>
      <c r="C169" s="64"/>
      <c r="D169" s="64"/>
      <c r="E169" s="64"/>
      <c r="F169" s="64"/>
      <c r="G169" s="64"/>
      <c r="H169" s="64"/>
      <c r="I169" s="64"/>
    </row>
    <row r="170" spans="1:9" ht="31.5" customHeight="1">
      <c r="A170" s="64" t="s">
        <v>85</v>
      </c>
      <c r="B170" s="64"/>
      <c r="C170" s="64"/>
      <c r="D170" s="64"/>
      <c r="E170" s="64"/>
      <c r="F170" s="64"/>
      <c r="G170" s="64"/>
      <c r="H170" s="64"/>
      <c r="I170" s="64"/>
    </row>
    <row r="171" spans="1:9" ht="32.25" customHeight="1">
      <c r="A171" s="64" t="s">
        <v>52</v>
      </c>
      <c r="B171" s="64"/>
      <c r="C171" s="64"/>
      <c r="D171" s="64"/>
      <c r="E171" s="64"/>
      <c r="F171" s="64"/>
      <c r="G171" s="64"/>
      <c r="H171" s="64"/>
      <c r="I171" s="64"/>
    </row>
    <row r="172" spans="1:9" ht="16.5" customHeight="1">
      <c r="A172" s="65" t="s">
        <v>69</v>
      </c>
      <c r="B172" s="65"/>
      <c r="C172" s="65"/>
      <c r="D172" s="65"/>
      <c r="E172" s="65"/>
      <c r="F172" s="65"/>
      <c r="G172" s="65"/>
      <c r="H172" s="65"/>
      <c r="I172" s="65"/>
    </row>
    <row r="173" spans="1:9" ht="16.5" customHeight="1">
      <c r="A173" s="65" t="s">
        <v>70</v>
      </c>
      <c r="B173" s="65"/>
      <c r="C173" s="65" t="str">
        <f>G51</f>
        <v>Обуховского с/поселения</v>
      </c>
      <c r="D173" s="65"/>
      <c r="E173" s="65"/>
      <c r="F173" s="64" t="s">
        <v>71</v>
      </c>
      <c r="G173" s="64"/>
      <c r="H173" s="64"/>
      <c r="I173" s="64"/>
    </row>
    <row r="174" spans="1:9" ht="17.25" customHeight="1">
      <c r="A174" s="64" t="s">
        <v>72</v>
      </c>
      <c r="B174" s="64"/>
      <c r="C174" s="64"/>
      <c r="D174" s="64"/>
      <c r="E174" s="64"/>
      <c r="F174" s="64"/>
      <c r="G174" s="64"/>
      <c r="H174" s="64"/>
      <c r="I174" s="64"/>
    </row>
    <row r="175" spans="1:9" ht="15.75">
      <c r="A175" s="64"/>
      <c r="B175" s="64"/>
      <c r="C175" s="64"/>
      <c r="D175" s="64"/>
      <c r="E175" s="64"/>
      <c r="F175" s="64"/>
      <c r="G175" s="64"/>
      <c r="H175" s="64"/>
      <c r="I175" s="64"/>
    </row>
    <row r="176" spans="1:9" ht="15.75">
      <c r="A176" s="64"/>
      <c r="B176" s="64"/>
      <c r="C176" s="64"/>
      <c r="D176" s="64"/>
      <c r="E176" s="64"/>
      <c r="F176" s="64"/>
      <c r="G176" s="64"/>
      <c r="H176" s="64"/>
      <c r="I176" s="64"/>
    </row>
    <row r="177" spans="1:9" ht="15.75">
      <c r="A177" s="64"/>
      <c r="B177" s="64"/>
      <c r="C177" s="64"/>
      <c r="D177" s="64"/>
      <c r="E177" s="64"/>
      <c r="F177" s="64"/>
      <c r="G177" s="64"/>
      <c r="H177" s="64"/>
      <c r="I177" s="64"/>
    </row>
  </sheetData>
  <sheetProtection/>
  <mergeCells count="74">
    <mergeCell ref="A123:I123"/>
    <mergeCell ref="A139:I139"/>
    <mergeCell ref="A138:I138"/>
    <mergeCell ref="A125:D125"/>
    <mergeCell ref="A137:I137"/>
    <mergeCell ref="A135:I135"/>
    <mergeCell ref="A160:C160"/>
    <mergeCell ref="A161:C161"/>
    <mergeCell ref="A164:B164"/>
    <mergeCell ref="C164:E164"/>
    <mergeCell ref="F164:I164"/>
    <mergeCell ref="A142:I142"/>
    <mergeCell ref="A159:E159"/>
    <mergeCell ref="F159:I159"/>
    <mergeCell ref="A143:G143"/>
    <mergeCell ref="A141:E141"/>
    <mergeCell ref="F141:H141"/>
    <mergeCell ref="G158:I158"/>
    <mergeCell ref="B3:D3"/>
    <mergeCell ref="F3:I3"/>
    <mergeCell ref="F4:I4"/>
    <mergeCell ref="F6:I6"/>
    <mergeCell ref="A19:I19"/>
    <mergeCell ref="A15:I15"/>
    <mergeCell ref="A119:I119"/>
    <mergeCell ref="A121:I121"/>
    <mergeCell ref="A172:I172"/>
    <mergeCell ref="A129:I129"/>
    <mergeCell ref="A133:C133"/>
    <mergeCell ref="D131:E131"/>
    <mergeCell ref="H131:I131"/>
    <mergeCell ref="F131:G131"/>
    <mergeCell ref="A126:D126"/>
    <mergeCell ref="H128:I128"/>
    <mergeCell ref="A157:I157"/>
    <mergeCell ref="A131:C132"/>
    <mergeCell ref="A170:I170"/>
    <mergeCell ref="A122:I122"/>
    <mergeCell ref="A52:I52"/>
    <mergeCell ref="A53:I53"/>
    <mergeCell ref="A56:C56"/>
    <mergeCell ref="D56:I56"/>
    <mergeCell ref="A57:I57"/>
    <mergeCell ref="A54:I54"/>
    <mergeCell ref="A156:I156"/>
    <mergeCell ref="A120:I120"/>
    <mergeCell ref="A171:I171"/>
    <mergeCell ref="A174:I174"/>
    <mergeCell ref="A136:I136"/>
    <mergeCell ref="A144:I144"/>
    <mergeCell ref="A165:I165"/>
    <mergeCell ref="A167:I167"/>
    <mergeCell ref="A169:I169"/>
    <mergeCell ref="A145:I145"/>
    <mergeCell ref="F5:H5"/>
    <mergeCell ref="A146:I146"/>
    <mergeCell ref="A147:I147"/>
    <mergeCell ref="A148:I148"/>
    <mergeCell ref="A154:I154"/>
    <mergeCell ref="A155:I155"/>
    <mergeCell ref="A51:F51"/>
    <mergeCell ref="G51:I51"/>
    <mergeCell ref="A16:I16"/>
    <mergeCell ref="A17:I17"/>
    <mergeCell ref="A162:C162"/>
    <mergeCell ref="G160:H160"/>
    <mergeCell ref="G161:H161"/>
    <mergeCell ref="G162:H162"/>
    <mergeCell ref="A176:I176"/>
    <mergeCell ref="A177:I177"/>
    <mergeCell ref="A173:B173"/>
    <mergeCell ref="A175:I175"/>
    <mergeCell ref="C173:E173"/>
    <mergeCell ref="F173:I173"/>
  </mergeCells>
  <printOptions/>
  <pageMargins left="0.84" right="0.28" top="0.53" bottom="0.5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="75" zoomScaleNormal="75" zoomScalePageLayoutView="0" workbookViewId="0" topLeftCell="A1">
      <selection activeCell="K18" sqref="K18:L19"/>
    </sheetView>
  </sheetViews>
  <sheetFormatPr defaultColWidth="9.00390625" defaultRowHeight="15.75"/>
  <cols>
    <col min="1" max="1" width="4.875" style="24" customWidth="1"/>
    <col min="2" max="2" width="32.875" style="11" customWidth="1"/>
    <col min="3" max="3" width="6.625" style="3" customWidth="1"/>
    <col min="4" max="4" width="9.00390625" style="11" customWidth="1"/>
    <col min="5" max="5" width="12.00390625" style="3" customWidth="1"/>
    <col min="6" max="12" width="9.00390625" style="11" customWidth="1"/>
    <col min="13" max="16384" width="9.00390625" style="13" customWidth="1"/>
  </cols>
  <sheetData>
    <row r="1" spans="9:12" ht="23.25" customHeight="1">
      <c r="I1" s="84" t="s">
        <v>48</v>
      </c>
      <c r="J1" s="84"/>
      <c r="K1" s="84"/>
      <c r="L1" s="84"/>
    </row>
    <row r="2" spans="8:12" ht="17.25" customHeight="1">
      <c r="H2" s="84" t="s">
        <v>45</v>
      </c>
      <c r="I2" s="84"/>
      <c r="J2" s="84"/>
      <c r="K2" s="84"/>
      <c r="L2" s="84"/>
    </row>
    <row r="3" spans="8:12" ht="17.25" customHeight="1">
      <c r="H3" s="84" t="str">
        <f>Схема!G51</f>
        <v>Обуховского с/поселения</v>
      </c>
      <c r="I3" s="84"/>
      <c r="J3" s="84"/>
      <c r="K3" s="84"/>
      <c r="L3" s="84"/>
    </row>
    <row r="4" spans="8:12" ht="17.25" customHeight="1">
      <c r="H4" s="84" t="s">
        <v>46</v>
      </c>
      <c r="I4" s="84"/>
      <c r="J4" s="84"/>
      <c r="K4" s="84"/>
      <c r="L4" s="84"/>
    </row>
    <row r="5" spans="8:12" ht="17.25" customHeight="1">
      <c r="H5" s="84" t="s">
        <v>47</v>
      </c>
      <c r="I5" s="84"/>
      <c r="J5" s="84"/>
      <c r="K5" s="84"/>
      <c r="L5" s="84"/>
    </row>
    <row r="6" spans="8:12" ht="14.25" customHeight="1">
      <c r="H6" s="3"/>
      <c r="I6" s="3"/>
      <c r="J6" s="3"/>
      <c r="K6" s="3"/>
      <c r="L6" s="3"/>
    </row>
    <row r="7" spans="1:12" ht="24.75" customHeight="1">
      <c r="A7" s="93" t="s">
        <v>86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ht="9" customHeight="1"/>
    <row r="9" spans="1:12" ht="36.75" customHeight="1">
      <c r="A9" s="94" t="s">
        <v>24</v>
      </c>
      <c r="B9" s="94" t="s">
        <v>25</v>
      </c>
      <c r="C9" s="94" t="s">
        <v>38</v>
      </c>
      <c r="D9" s="94"/>
      <c r="E9" s="116" t="s">
        <v>39</v>
      </c>
      <c r="F9" s="95" t="s">
        <v>65</v>
      </c>
      <c r="G9" s="95"/>
      <c r="H9" s="96" t="s">
        <v>37</v>
      </c>
      <c r="I9" s="97" t="s">
        <v>26</v>
      </c>
      <c r="J9" s="98" t="s">
        <v>27</v>
      </c>
      <c r="K9" s="94" t="s">
        <v>43</v>
      </c>
      <c r="L9" s="94"/>
    </row>
    <row r="10" spans="1:12" s="12" customFormat="1" ht="33" customHeight="1">
      <c r="A10" s="94"/>
      <c r="B10" s="94"/>
      <c r="C10" s="14" t="s">
        <v>36</v>
      </c>
      <c r="D10" s="15" t="s">
        <v>41</v>
      </c>
      <c r="E10" s="117"/>
      <c r="F10" s="95"/>
      <c r="G10" s="95"/>
      <c r="H10" s="96"/>
      <c r="I10" s="97"/>
      <c r="J10" s="98"/>
      <c r="K10" s="94"/>
      <c r="L10" s="94"/>
    </row>
    <row r="11" spans="1:12" s="17" customFormat="1" ht="15.75">
      <c r="A11" s="102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4"/>
    </row>
    <row r="12" spans="1:12" s="22" customFormat="1" ht="14.25" customHeight="1">
      <c r="A12" s="118" t="s">
        <v>31</v>
      </c>
      <c r="B12" s="119"/>
      <c r="C12" s="43">
        <f>C14+C18</f>
        <v>0.22999999999999998</v>
      </c>
      <c r="D12" s="35">
        <f>D14+D18</f>
        <v>490.00000000000006</v>
      </c>
      <c r="E12" s="87"/>
      <c r="F12" s="88"/>
      <c r="G12" s="89"/>
      <c r="H12" s="35">
        <f>H14+H18</f>
        <v>0.68</v>
      </c>
      <c r="I12" s="35">
        <f>I14+I18</f>
        <v>553.7</v>
      </c>
      <c r="J12" s="35">
        <f>J14+J18</f>
        <v>129.6</v>
      </c>
      <c r="K12" s="120"/>
      <c r="L12" s="121"/>
    </row>
    <row r="13" spans="1:12" s="17" customFormat="1" ht="14.25" customHeight="1">
      <c r="A13" s="102"/>
      <c r="B13" s="103"/>
      <c r="C13" s="103"/>
      <c r="D13" s="104"/>
      <c r="E13" s="90"/>
      <c r="F13" s="91"/>
      <c r="G13" s="92"/>
      <c r="H13" s="102"/>
      <c r="I13" s="103"/>
      <c r="J13" s="104"/>
      <c r="K13" s="122"/>
      <c r="L13" s="123"/>
    </row>
    <row r="14" spans="1:12" s="17" customFormat="1" ht="33" customHeight="1">
      <c r="A14" s="111">
        <v>1</v>
      </c>
      <c r="B14" s="34" t="s">
        <v>32</v>
      </c>
      <c r="C14" s="38">
        <v>0.15</v>
      </c>
      <c r="D14" s="26">
        <f>SUM(D15:D16)</f>
        <v>314.20000000000005</v>
      </c>
      <c r="E14" s="99" t="s">
        <v>40</v>
      </c>
      <c r="F14" s="126"/>
      <c r="G14" s="127"/>
      <c r="H14" s="25">
        <v>0.34</v>
      </c>
      <c r="I14" s="28">
        <v>355.05</v>
      </c>
      <c r="J14" s="32">
        <v>84.8</v>
      </c>
      <c r="K14" s="105" t="s">
        <v>92</v>
      </c>
      <c r="L14" s="106"/>
    </row>
    <row r="15" spans="1:12" s="17" customFormat="1" ht="15.75">
      <c r="A15" s="112"/>
      <c r="B15" s="33" t="s">
        <v>30</v>
      </c>
      <c r="C15" s="37"/>
      <c r="D15" s="26">
        <v>277.6</v>
      </c>
      <c r="E15" s="100"/>
      <c r="F15" s="124" t="s">
        <v>29</v>
      </c>
      <c r="G15" s="125"/>
      <c r="H15" s="27">
        <v>0.17</v>
      </c>
      <c r="I15" s="28"/>
      <c r="J15" s="25"/>
      <c r="K15" s="107"/>
      <c r="L15" s="108"/>
    </row>
    <row r="16" spans="1:12" s="17" customFormat="1" ht="15.75">
      <c r="A16" s="113"/>
      <c r="B16" s="31" t="s">
        <v>33</v>
      </c>
      <c r="C16" s="16"/>
      <c r="D16" s="26">
        <v>36.6</v>
      </c>
      <c r="E16" s="101"/>
      <c r="F16" s="124" t="s">
        <v>28</v>
      </c>
      <c r="G16" s="125"/>
      <c r="H16" s="27">
        <v>0.17</v>
      </c>
      <c r="I16" s="28"/>
      <c r="J16" s="25"/>
      <c r="K16" s="109"/>
      <c r="L16" s="110"/>
    </row>
    <row r="17" spans="1:12" s="17" customFormat="1" ht="9" customHeight="1">
      <c r="A17" s="102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4"/>
    </row>
    <row r="18" spans="1:12" s="17" customFormat="1" ht="36" customHeight="1">
      <c r="A18" s="111">
        <v>2</v>
      </c>
      <c r="B18" s="34" t="s">
        <v>34</v>
      </c>
      <c r="C18" s="38">
        <v>0.08</v>
      </c>
      <c r="D18" s="36">
        <f>SUM(D19:D20)</f>
        <v>175.8</v>
      </c>
      <c r="E18" s="99" t="s">
        <v>40</v>
      </c>
      <c r="F18" s="128"/>
      <c r="G18" s="129"/>
      <c r="H18" s="25">
        <v>0.34</v>
      </c>
      <c r="I18" s="28">
        <v>198.65</v>
      </c>
      <c r="J18" s="32">
        <v>44.8</v>
      </c>
      <c r="K18" s="105" t="s">
        <v>100</v>
      </c>
      <c r="L18" s="106"/>
    </row>
    <row r="19" spans="1:12" s="17" customFormat="1" ht="31.5">
      <c r="A19" s="113"/>
      <c r="B19" s="33" t="s">
        <v>35</v>
      </c>
      <c r="C19" s="37"/>
      <c r="D19" s="26">
        <v>175.8</v>
      </c>
      <c r="E19" s="101"/>
      <c r="F19" s="102" t="s">
        <v>44</v>
      </c>
      <c r="G19" s="104"/>
      <c r="H19" s="29">
        <v>0.34</v>
      </c>
      <c r="I19" s="28"/>
      <c r="J19" s="25"/>
      <c r="K19" s="109"/>
      <c r="L19" s="110"/>
    </row>
    <row r="20" spans="1:12" s="17" customFormat="1" ht="10.5" customHeight="1">
      <c r="A20" s="18"/>
      <c r="B20" s="20"/>
      <c r="C20" s="39"/>
      <c r="D20" s="20"/>
      <c r="E20" s="39"/>
      <c r="F20" s="20"/>
      <c r="G20" s="20"/>
      <c r="H20" s="20"/>
      <c r="I20" s="20"/>
      <c r="J20" s="20"/>
      <c r="K20" s="20"/>
      <c r="L20" s="20"/>
    </row>
    <row r="21" spans="1:12" s="17" customFormat="1" ht="45.75" customHeight="1">
      <c r="A21" s="29">
        <v>3</v>
      </c>
      <c r="B21" s="30" t="s">
        <v>87</v>
      </c>
      <c r="C21" s="37">
        <v>0.016</v>
      </c>
      <c r="D21" s="33">
        <v>41.6</v>
      </c>
      <c r="E21" s="37" t="s">
        <v>40</v>
      </c>
      <c r="F21" s="114" t="s">
        <v>88</v>
      </c>
      <c r="G21" s="114"/>
      <c r="H21" s="33">
        <v>0.025</v>
      </c>
      <c r="I21" s="33">
        <v>47.1</v>
      </c>
      <c r="J21" s="33">
        <v>10.2</v>
      </c>
      <c r="K21" s="115" t="s">
        <v>89</v>
      </c>
      <c r="L21" s="115"/>
    </row>
    <row r="22" spans="1:12" s="22" customFormat="1" ht="15" customHeight="1">
      <c r="A22" s="21"/>
      <c r="B22" s="23"/>
      <c r="C22" s="41"/>
      <c r="D22" s="23"/>
      <c r="E22" s="42"/>
      <c r="F22" s="23"/>
      <c r="G22" s="23"/>
      <c r="H22" s="23"/>
      <c r="I22" s="23"/>
      <c r="J22" s="23"/>
      <c r="K22" s="23"/>
      <c r="L22" s="23"/>
    </row>
    <row r="23" spans="1:12" s="17" customFormat="1" ht="15" customHeight="1">
      <c r="A23" s="18"/>
      <c r="B23" s="19"/>
      <c r="C23" s="40"/>
      <c r="D23" s="19"/>
      <c r="E23" s="40"/>
      <c r="F23" s="19"/>
      <c r="G23" s="19"/>
      <c r="H23" s="19"/>
      <c r="I23" s="19"/>
      <c r="J23" s="19"/>
      <c r="K23" s="19"/>
      <c r="L23" s="19"/>
    </row>
    <row r="24" spans="1:12" s="17" customFormat="1" ht="15" customHeight="1">
      <c r="A24" s="18"/>
      <c r="B24" s="19"/>
      <c r="C24" s="40"/>
      <c r="D24" s="19"/>
      <c r="E24" s="40"/>
      <c r="F24" s="19"/>
      <c r="G24" s="19"/>
      <c r="H24" s="19"/>
      <c r="I24" s="19"/>
      <c r="J24" s="19"/>
      <c r="K24" s="19"/>
      <c r="L24" s="19"/>
    </row>
    <row r="25" spans="1:12" s="17" customFormat="1" ht="15" customHeight="1">
      <c r="A25" s="18"/>
      <c r="B25" s="19"/>
      <c r="C25" s="40"/>
      <c r="D25" s="19"/>
      <c r="E25" s="40"/>
      <c r="F25" s="19"/>
      <c r="G25" s="19"/>
      <c r="H25" s="19"/>
      <c r="I25" s="19"/>
      <c r="J25" s="19"/>
      <c r="K25" s="19"/>
      <c r="L25" s="19"/>
    </row>
    <row r="26" spans="1:12" s="17" customFormat="1" ht="15" customHeight="1">
      <c r="A26" s="18"/>
      <c r="B26" s="19"/>
      <c r="C26" s="40"/>
      <c r="D26" s="19"/>
      <c r="E26" s="40"/>
      <c r="F26" s="19"/>
      <c r="G26" s="19"/>
      <c r="H26" s="19"/>
      <c r="I26" s="19"/>
      <c r="J26" s="19"/>
      <c r="K26" s="19"/>
      <c r="L26" s="19"/>
    </row>
    <row r="27" spans="1:12" s="17" customFormat="1" ht="15" customHeight="1">
      <c r="A27" s="18"/>
      <c r="B27" s="19"/>
      <c r="C27" s="40"/>
      <c r="D27" s="19"/>
      <c r="E27" s="40"/>
      <c r="F27" s="19"/>
      <c r="G27" s="19"/>
      <c r="H27" s="19"/>
      <c r="I27" s="19"/>
      <c r="J27" s="19"/>
      <c r="K27" s="19"/>
      <c r="L27" s="19"/>
    </row>
    <row r="28" spans="1:12" s="17" customFormat="1" ht="15" customHeight="1">
      <c r="A28" s="18"/>
      <c r="B28" s="19"/>
      <c r="C28" s="40"/>
      <c r="D28" s="19"/>
      <c r="E28" s="40"/>
      <c r="F28" s="19"/>
      <c r="G28" s="19"/>
      <c r="H28" s="19"/>
      <c r="I28" s="19"/>
      <c r="J28" s="19"/>
      <c r="K28" s="19"/>
      <c r="L28" s="19"/>
    </row>
    <row r="29" spans="1:12" s="17" customFormat="1" ht="15" customHeight="1">
      <c r="A29" s="18"/>
      <c r="B29" s="19"/>
      <c r="C29" s="40"/>
      <c r="D29" s="19"/>
      <c r="E29" s="40"/>
      <c r="F29" s="19"/>
      <c r="G29" s="19"/>
      <c r="H29" s="19"/>
      <c r="I29" s="19"/>
      <c r="J29" s="19"/>
      <c r="K29" s="19"/>
      <c r="L29" s="19"/>
    </row>
    <row r="30" spans="1:12" s="17" customFormat="1" ht="15" customHeight="1">
      <c r="A30" s="18"/>
      <c r="B30" s="19"/>
      <c r="C30" s="40"/>
      <c r="D30" s="19"/>
      <c r="E30" s="40"/>
      <c r="F30" s="19"/>
      <c r="G30" s="19"/>
      <c r="H30" s="19"/>
      <c r="I30" s="19"/>
      <c r="J30" s="19"/>
      <c r="K30" s="19"/>
      <c r="L30" s="19"/>
    </row>
  </sheetData>
  <sheetProtection/>
  <mergeCells count="35">
    <mergeCell ref="A17:L17"/>
    <mergeCell ref="A18:A19"/>
    <mergeCell ref="E18:E19"/>
    <mergeCell ref="F18:G18"/>
    <mergeCell ref="F19:G19"/>
    <mergeCell ref="K18:L19"/>
    <mergeCell ref="F21:G21"/>
    <mergeCell ref="K21:L21"/>
    <mergeCell ref="E9:E10"/>
    <mergeCell ref="A13:D13"/>
    <mergeCell ref="A12:B12"/>
    <mergeCell ref="K12:L13"/>
    <mergeCell ref="F15:G15"/>
    <mergeCell ref="F16:G16"/>
    <mergeCell ref="F14:G14"/>
    <mergeCell ref="H13:J13"/>
    <mergeCell ref="H9:H10"/>
    <mergeCell ref="I9:I10"/>
    <mergeCell ref="J9:J10"/>
    <mergeCell ref="K9:L10"/>
    <mergeCell ref="A9:A10"/>
    <mergeCell ref="E14:E16"/>
    <mergeCell ref="A11:L11"/>
    <mergeCell ref="K14:L16"/>
    <mergeCell ref="A14:A16"/>
    <mergeCell ref="H5:L5"/>
    <mergeCell ref="I1:L1"/>
    <mergeCell ref="H2:L2"/>
    <mergeCell ref="H3:L3"/>
    <mergeCell ref="H4:L4"/>
    <mergeCell ref="E12:G13"/>
    <mergeCell ref="A7:L7"/>
    <mergeCell ref="B9:B10"/>
    <mergeCell ref="C9:D9"/>
    <mergeCell ref="F9:G10"/>
  </mergeCells>
  <printOptions/>
  <pageMargins left="0.49" right="0.23" top="0.48" bottom="0.43" header="0.5" footer="0.39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1"/>
  <sheetViews>
    <sheetView zoomScale="75" zoomScaleNormal="75" zoomScalePageLayoutView="0" workbookViewId="0" topLeftCell="A58">
      <selection activeCell="B39" sqref="B39"/>
    </sheetView>
  </sheetViews>
  <sheetFormatPr defaultColWidth="9.00390625" defaultRowHeight="15.75"/>
  <sheetData>
    <row r="1" spans="6:9" ht="15.75">
      <c r="F1" s="131" t="s">
        <v>48</v>
      </c>
      <c r="G1" s="131"/>
      <c r="H1" s="131"/>
      <c r="I1" s="131"/>
    </row>
    <row r="2" spans="4:10" ht="21.75" customHeight="1">
      <c r="D2" s="65" t="s">
        <v>77</v>
      </c>
      <c r="E2" s="65"/>
      <c r="F2" s="65"/>
      <c r="G2" s="65"/>
      <c r="H2" s="65" t="str">
        <f>Схема!G51</f>
        <v>Обуховского с/поселения</v>
      </c>
      <c r="I2" s="65"/>
      <c r="J2" s="65"/>
    </row>
    <row r="3" spans="5:10" ht="23.25" customHeight="1">
      <c r="E3" s="65" t="s">
        <v>76</v>
      </c>
      <c r="F3" s="65"/>
      <c r="G3" s="65"/>
      <c r="H3" s="65"/>
      <c r="I3" s="65"/>
      <c r="J3" s="65"/>
    </row>
    <row r="4" spans="4:5" ht="15.75">
      <c r="D4" s="46"/>
      <c r="E4" s="46"/>
    </row>
    <row r="5" spans="2:9" ht="15.75">
      <c r="B5" s="132" t="s">
        <v>90</v>
      </c>
      <c r="C5" s="132"/>
      <c r="D5" s="132"/>
      <c r="E5" s="132"/>
      <c r="F5" s="132"/>
      <c r="G5" s="132"/>
      <c r="H5" s="132"/>
      <c r="I5" s="132"/>
    </row>
    <row r="6" spans="1:10" ht="15.75">
      <c r="A6" s="132"/>
      <c r="B6" s="132"/>
      <c r="C6" s="132"/>
      <c r="D6" s="132"/>
      <c r="E6" s="132"/>
      <c r="F6" s="132"/>
      <c r="G6" s="132"/>
      <c r="H6" s="132"/>
      <c r="I6" s="132"/>
      <c r="J6" s="132"/>
    </row>
    <row r="7" ht="15.75">
      <c r="F7" s="46"/>
    </row>
    <row r="10" spans="3:5" ht="18.75">
      <c r="C10" s="45"/>
      <c r="D10" s="46"/>
      <c r="E10" s="46"/>
    </row>
    <row r="11" spans="7:8" ht="15.75">
      <c r="G11" s="47"/>
      <c r="H11" s="46"/>
    </row>
    <row r="12" spans="1:3" ht="15.75">
      <c r="A12" s="46"/>
      <c r="B12" s="46"/>
      <c r="C12" s="46"/>
    </row>
    <row r="14" spans="9:13" ht="15.75">
      <c r="I14" s="46"/>
      <c r="K14" s="47"/>
      <c r="M14" s="47"/>
    </row>
    <row r="16" spans="4:5" ht="15.75">
      <c r="D16" s="46"/>
      <c r="E16" s="46"/>
    </row>
    <row r="17" ht="15.75">
      <c r="H17" s="46"/>
    </row>
    <row r="20" spans="7:15" ht="15.75">
      <c r="G20" s="47"/>
      <c r="I20" s="46"/>
      <c r="K20" s="131"/>
      <c r="L20" s="131"/>
      <c r="N20" s="131"/>
      <c r="O20" s="131"/>
    </row>
    <row r="22" spans="4:5" ht="15.75">
      <c r="D22" s="46"/>
      <c r="E22" s="46"/>
    </row>
    <row r="23" ht="15.75">
      <c r="H23" s="46"/>
    </row>
    <row r="26" ht="15.75">
      <c r="I26" s="46"/>
    </row>
    <row r="27" ht="15.75">
      <c r="G27" s="47"/>
    </row>
    <row r="29" spans="4:10" ht="15.75">
      <c r="D29" s="51"/>
      <c r="E29" s="51"/>
      <c r="F29" s="51"/>
      <c r="G29" s="51"/>
      <c r="H29" s="51"/>
      <c r="I29" s="51"/>
      <c r="J29" s="51"/>
    </row>
    <row r="30" spans="4:10" ht="15.75">
      <c r="D30" s="51"/>
      <c r="E30" s="51"/>
      <c r="F30" s="51"/>
      <c r="G30" s="51"/>
      <c r="H30" s="51"/>
      <c r="I30" s="51"/>
      <c r="J30" s="51"/>
    </row>
    <row r="31" spans="4:15" ht="15.75"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</row>
    <row r="32" spans="4:15" ht="15.75"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</row>
    <row r="33" spans="4:15" ht="15.75"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</row>
    <row r="34" spans="4:15" ht="15.75">
      <c r="D34" s="51"/>
      <c r="E34" s="51"/>
      <c r="F34" s="51"/>
      <c r="G34" s="51"/>
      <c r="H34" s="51"/>
      <c r="I34" s="51"/>
      <c r="J34" s="51"/>
      <c r="K34" s="48"/>
      <c r="L34" s="48"/>
      <c r="M34" s="48"/>
      <c r="N34" s="48"/>
      <c r="O34" s="48"/>
    </row>
    <row r="35" spans="4:15" ht="15.75">
      <c r="D35" s="51"/>
      <c r="E35" s="51"/>
      <c r="F35" s="51"/>
      <c r="G35" s="51"/>
      <c r="H35" s="51"/>
      <c r="I35" s="51"/>
      <c r="J35" s="51"/>
      <c r="K35" s="48"/>
      <c r="L35" s="48"/>
      <c r="M35" s="48"/>
      <c r="N35" s="48"/>
      <c r="O35" s="48"/>
    </row>
    <row r="36" spans="4:10" ht="15.75">
      <c r="D36" s="51"/>
      <c r="E36" s="51"/>
      <c r="F36" s="51"/>
      <c r="G36" s="51"/>
      <c r="H36" s="51"/>
      <c r="I36" s="51"/>
      <c r="J36" s="51"/>
    </row>
    <row r="37" spans="4:10" ht="15.75">
      <c r="D37" s="51"/>
      <c r="E37" s="51"/>
      <c r="F37" s="51"/>
      <c r="G37" s="51"/>
      <c r="H37" s="51"/>
      <c r="I37" s="51"/>
      <c r="J37" s="51"/>
    </row>
    <row r="38" spans="4:13" ht="15.75">
      <c r="D38" s="51"/>
      <c r="E38" s="51"/>
      <c r="F38" s="51"/>
      <c r="G38" s="51"/>
      <c r="H38" s="51"/>
      <c r="I38" s="51"/>
      <c r="J38" s="51"/>
      <c r="K38" s="50"/>
      <c r="L38" s="50"/>
      <c r="M38" s="50"/>
    </row>
    <row r="39" spans="4:10" ht="15.75">
      <c r="D39" s="51"/>
      <c r="E39" s="51"/>
      <c r="F39" s="51"/>
      <c r="G39" s="51"/>
      <c r="H39" s="51"/>
      <c r="I39" s="51"/>
      <c r="J39" s="51"/>
    </row>
    <row r="40" spans="4:10" ht="15.75">
      <c r="D40" s="51"/>
      <c r="E40" s="51"/>
      <c r="F40" s="51"/>
      <c r="G40" s="51"/>
      <c r="H40" s="51"/>
      <c r="I40" s="51"/>
      <c r="J40" s="51"/>
    </row>
    <row r="41" spans="4:10" ht="15.75">
      <c r="D41" s="51"/>
      <c r="E41" s="51"/>
      <c r="F41" s="51"/>
      <c r="G41" s="51"/>
      <c r="H41" s="51"/>
      <c r="I41" s="51"/>
      <c r="J41" s="51"/>
    </row>
    <row r="42" spans="4:10" ht="15.75">
      <c r="D42" s="51"/>
      <c r="E42" s="51"/>
      <c r="F42" s="51"/>
      <c r="G42" s="51"/>
      <c r="H42" s="51"/>
      <c r="I42" s="51"/>
      <c r="J42" s="51"/>
    </row>
    <row r="43" spans="4:10" ht="15.75">
      <c r="D43" s="51"/>
      <c r="E43" s="51"/>
      <c r="F43" s="51"/>
      <c r="G43" s="51"/>
      <c r="H43" s="51"/>
      <c r="I43" s="51"/>
      <c r="J43" s="51"/>
    </row>
    <row r="44" spans="4:10" ht="15.75">
      <c r="D44" s="51"/>
      <c r="E44" s="51"/>
      <c r="F44" s="51"/>
      <c r="G44" s="51"/>
      <c r="H44" s="51"/>
      <c r="I44" s="51"/>
      <c r="J44" s="51"/>
    </row>
    <row r="45" spans="4:10" ht="15.75">
      <c r="D45" s="51"/>
      <c r="E45" s="51"/>
      <c r="F45" s="51"/>
      <c r="G45" s="51"/>
      <c r="H45" s="51"/>
      <c r="I45" s="51"/>
      <c r="J45" s="51"/>
    </row>
    <row r="46" spans="4:10" ht="15.75">
      <c r="D46" s="51"/>
      <c r="E46" s="51"/>
      <c r="F46" s="51"/>
      <c r="G46" s="51"/>
      <c r="H46" s="51"/>
      <c r="I46" s="51"/>
      <c r="J46" s="51"/>
    </row>
    <row r="47" spans="4:10" ht="15.75">
      <c r="D47" s="130" t="s">
        <v>91</v>
      </c>
      <c r="E47" s="130"/>
      <c r="F47" s="130"/>
      <c r="G47" s="130"/>
      <c r="H47" s="130"/>
      <c r="I47" s="130"/>
      <c r="J47" s="130"/>
    </row>
    <row r="48" spans="4:10" ht="15.75">
      <c r="D48" s="130" t="s">
        <v>53</v>
      </c>
      <c r="E48" s="130"/>
      <c r="F48" s="130"/>
      <c r="G48" s="130"/>
      <c r="H48" s="130"/>
      <c r="I48" s="130"/>
      <c r="J48" s="130"/>
    </row>
    <row r="53" spans="3:8" ht="15.75">
      <c r="C53" s="132" t="s">
        <v>93</v>
      </c>
      <c r="D53" s="132"/>
      <c r="E53" s="132"/>
      <c r="F53" s="132"/>
      <c r="G53" s="132"/>
      <c r="H53" s="47" t="s">
        <v>94</v>
      </c>
    </row>
    <row r="55" spans="2:9" s="52" customFormat="1" ht="15.75">
      <c r="B55" s="133" t="s">
        <v>95</v>
      </c>
      <c r="C55" s="133"/>
      <c r="D55" s="133"/>
      <c r="E55" s="133"/>
      <c r="F55" s="133"/>
      <c r="G55" s="133"/>
      <c r="H55" s="133"/>
      <c r="I55" s="133"/>
    </row>
    <row r="56" spans="2:9" s="52" customFormat="1" ht="15.75">
      <c r="B56" s="133" t="s">
        <v>96</v>
      </c>
      <c r="C56" s="133"/>
      <c r="D56" s="133"/>
      <c r="E56" s="133"/>
      <c r="F56" s="133"/>
      <c r="G56" s="133"/>
      <c r="H56" s="133"/>
      <c r="I56" s="133"/>
    </row>
    <row r="57" s="52" customFormat="1" ht="14.25"/>
    <row r="58" spans="6:9" s="52" customFormat="1" ht="15.75">
      <c r="F58" s="53"/>
      <c r="H58" s="54"/>
      <c r="I58" s="54"/>
    </row>
    <row r="60" spans="4:8" ht="18.75">
      <c r="D60" s="49"/>
      <c r="E60" s="44"/>
      <c r="F60" s="44"/>
      <c r="G60" s="44"/>
      <c r="H60" s="44"/>
    </row>
    <row r="63" spans="9:11" ht="18.75" customHeight="1">
      <c r="I63" s="44"/>
      <c r="J63" s="44"/>
      <c r="K63" s="44"/>
    </row>
    <row r="70" spans="6:7" ht="15.75">
      <c r="F70" s="131" t="s">
        <v>97</v>
      </c>
      <c r="G70" s="131"/>
    </row>
    <row r="71" spans="6:7" ht="15.75">
      <c r="F71" s="50"/>
      <c r="G71" s="50"/>
    </row>
    <row r="72" spans="6:10" ht="15.75">
      <c r="F72" s="134" t="s">
        <v>99</v>
      </c>
      <c r="G72" s="134"/>
      <c r="H72" s="134"/>
      <c r="I72" s="134"/>
      <c r="J72" s="134"/>
    </row>
    <row r="73" spans="6:10" ht="15.75">
      <c r="F73" s="134" t="s">
        <v>98</v>
      </c>
      <c r="G73" s="134"/>
      <c r="H73" s="134"/>
      <c r="I73" s="134"/>
      <c r="J73" s="134"/>
    </row>
    <row r="89" spans="11:15" ht="15.75">
      <c r="K89" s="46"/>
      <c r="L89" s="46"/>
      <c r="M89" s="46"/>
      <c r="N89" s="46"/>
      <c r="O89" s="46"/>
    </row>
    <row r="90" spans="10:15" ht="15.75">
      <c r="J90" s="51"/>
      <c r="K90" s="51"/>
      <c r="L90" s="51"/>
      <c r="M90" s="51"/>
      <c r="N90" s="51"/>
      <c r="O90" s="51"/>
    </row>
    <row r="91" ht="15.75">
      <c r="J91" s="51"/>
    </row>
  </sheetData>
  <sheetProtection/>
  <mergeCells count="16">
    <mergeCell ref="B56:I56"/>
    <mergeCell ref="F70:G70"/>
    <mergeCell ref="F72:J72"/>
    <mergeCell ref="F73:J73"/>
    <mergeCell ref="C53:G53"/>
    <mergeCell ref="B55:I55"/>
    <mergeCell ref="D48:J48"/>
    <mergeCell ref="D47:J47"/>
    <mergeCell ref="K20:L20"/>
    <mergeCell ref="N20:O20"/>
    <mergeCell ref="F1:I1"/>
    <mergeCell ref="E3:J3"/>
    <mergeCell ref="H2:J2"/>
    <mergeCell ref="D2:G2"/>
    <mergeCell ref="B5:I5"/>
    <mergeCell ref="A6:J6"/>
  </mergeCells>
  <printOptions/>
  <pageMargins left="0.22" right="0.17" top="0.53" bottom="0.3" header="0.5" footer="0.2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m.muravev</cp:lastModifiedBy>
  <cp:lastPrinted>2013-05-24T10:45:00Z</cp:lastPrinted>
  <dcterms:created xsi:type="dcterms:W3CDTF">2013-04-29T08:51:07Z</dcterms:created>
  <dcterms:modified xsi:type="dcterms:W3CDTF">2020-05-20T13:31:13Z</dcterms:modified>
  <cp:category/>
  <cp:version/>
  <cp:contentType/>
  <cp:contentStatus/>
</cp:coreProperties>
</file>